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920" yWindow="-45" windowWidth="20865" windowHeight="9315"/>
  </bookViews>
  <sheets>
    <sheet name="тмц" sheetId="4" r:id="rId1"/>
  </sheets>
  <definedNames>
    <definedName name="_xlnm.Print_Area" localSheetId="0">тмц!$A$1:$AB$46</definedName>
  </definedNames>
  <calcPr calcId="125725" iterateDelta="1E-4"/>
</workbook>
</file>

<file path=xl/calcChain.xml><?xml version="1.0" encoding="utf-8"?>
<calcChain xmlns="http://schemas.openxmlformats.org/spreadsheetml/2006/main">
  <c r="O26" i="4"/>
  <c r="O27"/>
  <c r="O28"/>
  <c r="O29"/>
  <c r="O25"/>
  <c r="O11"/>
  <c r="O12"/>
  <c r="O13"/>
  <c r="O14"/>
  <c r="O15"/>
  <c r="O16"/>
  <c r="O17"/>
  <c r="O18"/>
  <c r="O19"/>
  <c r="O20"/>
  <c r="O21"/>
  <c r="O22"/>
  <c r="O23"/>
  <c r="O10"/>
  <c r="O30" s="1"/>
  <c r="AA30"/>
  <c r="Y30"/>
</calcChain>
</file>

<file path=xl/sharedStrings.xml><?xml version="1.0" encoding="utf-8"?>
<sst xmlns="http://schemas.openxmlformats.org/spreadsheetml/2006/main" count="239" uniqueCount="94">
  <si>
    <t>№ п/п</t>
  </si>
  <si>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</si>
  <si>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</si>
  <si>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</si>
  <si>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</si>
  <si>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</si>
  <si>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</si>
  <si>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</si>
  <si>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</si>
  <si>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</si>
  <si>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</si>
  <si>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</si>
  <si>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</si>
  <si>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</si>
  <si>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</si>
  <si>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</si>
  <si>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</si>
  <si>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</si>
  <si>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</si>
  <si>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</si>
  <si>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</si>
  <si>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</si>
  <si>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</si>
  <si>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</si>
  <si>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</si>
  <si>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</si>
  <si>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</si>
  <si>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</si>
  <si>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</si>
  <si>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</si>
  <si>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Приложение 1.2. Техническое задание</t>
  </si>
  <si>
    <t>ООО "Самарские коммунальные системы"</t>
  </si>
  <si>
    <t>г. Самара</t>
  </si>
  <si>
    <t>При заключении договора и его исполнении заказчик имеет право изменить объем услуг до +50%/-50% на условиях и по цене предмета закупки в соответствии с заявкой победителя.
Покупатель имеет право изменить общее количество поставляемых по Договору услуг в денежном выражении в пределах согласованного опциона.
Под опционом понимается право Покупателя уменьшить (-) или увеличить (+) количество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услуг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услуг или не направления Заявок на соответствующую партию услуг.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услуг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услуг по ценам, определенным в Приложении к Договору.</t>
  </si>
  <si>
    <t>№ лота</t>
  </si>
  <si>
    <t>ИТОГО, начальная максимальная цена по лоту №1 :</t>
  </si>
  <si>
    <t>Наименование оказываемой услуги</t>
  </si>
  <si>
    <t>Технические характеристики предлагаемой продукции / ГОСТ</t>
  </si>
  <si>
    <t>Кратность поставки (при необходимости)</t>
  </si>
  <si>
    <t>Страна 
происхождения  (при необходимости)</t>
  </si>
  <si>
    <t>Наименование изготовителя 
(производитель) (при необходимости)</t>
  </si>
  <si>
    <t>Начало оказания услуг по соответствующему этапу</t>
  </si>
  <si>
    <t>Окончание оказания услуг  по соответствующему этапу</t>
  </si>
  <si>
    <t>Цена одной единицы , руб. 
БЕЗ НДС</t>
  </si>
  <si>
    <t>Цена одной единицы, руб. 
С НДС</t>
  </si>
  <si>
    <t>Периодичность оказания услуг</t>
  </si>
  <si>
    <t xml:space="preserve">График поставки товара (выполнения работ, оказания услуг) </t>
  </si>
  <si>
    <t>начало</t>
  </si>
  <si>
    <t>конец</t>
  </si>
  <si>
    <t>с даты подписания договора</t>
  </si>
  <si>
    <t>33.20.4</t>
  </si>
  <si>
    <t>33.20</t>
  </si>
  <si>
    <t>по 31.10.2023 г.</t>
  </si>
  <si>
    <t>1.1</t>
  </si>
  <si>
    <t>Видеосервер Линия NVR 64-2U Linux</t>
  </si>
  <si>
    <t>1.2</t>
  </si>
  <si>
    <t>8 ТБ Жесткий диск</t>
  </si>
  <si>
    <t>1.3</t>
  </si>
  <si>
    <t>27" Монитор MSI Pro MP271</t>
  </si>
  <si>
    <t>1.4</t>
  </si>
  <si>
    <t>POE-коммуникатор SVB-6016PC v2.0</t>
  </si>
  <si>
    <t>1.5</t>
  </si>
  <si>
    <t>POE-коммуникатор SVB-6024PC-Е</t>
  </si>
  <si>
    <t>1.6</t>
  </si>
  <si>
    <t>Видеокамера купольная Trassir TR-D2S5 v2 2.8</t>
  </si>
  <si>
    <t>1.7</t>
  </si>
  <si>
    <t>Видеокамера цилиндрическая Trassir TR-D2В5 v2 2.8</t>
  </si>
  <si>
    <t>1.8</t>
  </si>
  <si>
    <t>Монтажная коробка МК-1</t>
  </si>
  <si>
    <t>1.9</t>
  </si>
  <si>
    <t>Монтажный комплект для установки камеры видеонаблюдения</t>
  </si>
  <si>
    <t>1.10</t>
  </si>
  <si>
    <t>Кабель HDMI- HDMI 10м</t>
  </si>
  <si>
    <t>1.11</t>
  </si>
  <si>
    <t>Кабель UTP cat.5e 24 AWG</t>
  </si>
  <si>
    <t>1.12</t>
  </si>
  <si>
    <t>Кабель-канал 40х60</t>
  </si>
  <si>
    <t>1.13</t>
  </si>
  <si>
    <t>Кабель-канал 40х25</t>
  </si>
  <si>
    <t>1.14</t>
  </si>
  <si>
    <t>Шкаф настенный 19" 6U 520х400мм, стеклянная дверь, черный</t>
  </si>
  <si>
    <t>2</t>
  </si>
  <si>
    <t>Наименование работ:</t>
  </si>
  <si>
    <t>2.1</t>
  </si>
  <si>
    <t>Монтаж камеры видеонаблюдения</t>
  </si>
  <si>
    <t>2.2</t>
  </si>
  <si>
    <t>Монтаж кабель-канала</t>
  </si>
  <si>
    <t>2.3</t>
  </si>
  <si>
    <t>Монтаж шкафа настенного</t>
  </si>
  <si>
    <t>2.4</t>
  </si>
  <si>
    <t>Прокладка кабеля UTP</t>
  </si>
  <si>
    <t>2.5</t>
  </si>
  <si>
    <t>Пуско-наладочные работы</t>
  </si>
  <si>
    <t>Наименование оборудования: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</si>
</sst>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/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51"/>
  <sheetViews>
    <sheetView tabSelected="1" view="pageBreakPreview" zoomScale="80" zoomScaleNormal="86" zoomScaleSheetLayoutView="80" workbookViewId="0">
      <selection activeCell="G15" sqref="G15"/>
    </sheetView>
  </sheetViews>
  <sheetFormatPr defaultColWidth="8.85546875" defaultRowHeight="12.75"/>
  <cols>
    <col min="1" max="2" width="6.85546875" customWidth="1"/>
    <col min="3" max="4" width="12.42578125" customWidth="1"/>
    <col min="5" max="5" width="11.5703125" hidden="1" customWidth="1"/>
    <col min="6" max="6" width="38.140625" style="2" customWidth="1"/>
    <col min="7" max="7" width="26" style="2" customWidth="1"/>
    <col min="8" max="9" width="17.42578125" style="2" customWidth="1"/>
    <col min="10" max="10" width="14.140625" style="2" customWidth="1"/>
    <col min="11" max="11" width="11.7109375" customWidth="1"/>
    <col min="12" max="12" width="13.42578125" customWidth="1"/>
    <col min="13" max="13" width="15.140625" customWidth="1"/>
    <col min="14" max="15" width="18.5703125" customWidth="1"/>
    <col min="16" max="17" width="14.5703125" customWidth="1"/>
    <col min="18" max="18" width="15.5703125" customWidth="1"/>
    <col min="19" max="19" width="16.28515625" customWidth="1"/>
    <col min="20" max="23" width="19" customWidth="1"/>
    <col min="24" max="24" width="19.28515625" customWidth="1"/>
    <col min="25" max="25" width="20" customWidth="1"/>
    <col min="26" max="27" width="18.42578125" customWidth="1"/>
    <col min="28" max="28" width="12.85546875" customWidth="1"/>
  </cols>
  <sheetData>
    <row r="1" spans="1:28" ht="18.75" customHeight="1">
      <c r="AB1" s="13" t="s">
        <v>13</v>
      </c>
    </row>
    <row r="2" spans="1:28" ht="42.75" customHeight="1">
      <c r="A2" s="12" t="s">
        <v>26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AB2" s="7"/>
    </row>
    <row r="3" spans="1:28" ht="25.5" customHeight="1">
      <c r="A3" s="8" t="s">
        <v>11</v>
      </c>
      <c r="B3" s="8"/>
      <c r="C3" s="7"/>
      <c r="D3" s="7"/>
      <c r="E3" s="44"/>
      <c r="F3" s="44"/>
      <c r="G3" s="44"/>
      <c r="H3" s="44"/>
      <c r="I3" s="44"/>
      <c r="J3" s="44"/>
      <c r="K3" s="44"/>
      <c r="L3" s="7"/>
      <c r="M3" s="7"/>
      <c r="N3" s="7"/>
      <c r="O3" s="7"/>
      <c r="P3" s="7"/>
      <c r="Q3" s="7"/>
      <c r="R3" s="7"/>
      <c r="AB3" s="7"/>
    </row>
    <row r="4" spans="1:28" ht="30.75" customHeight="1">
      <c r="A4" s="8" t="s">
        <v>10</v>
      </c>
      <c r="B4" s="8"/>
      <c r="C4" s="9"/>
      <c r="D4" s="9"/>
      <c r="E4" s="45"/>
      <c r="F4" s="45"/>
      <c r="G4" s="45"/>
      <c r="H4" s="45"/>
      <c r="I4" s="45"/>
      <c r="J4" s="45"/>
      <c r="K4" s="45"/>
      <c r="L4" s="10"/>
      <c r="M4" s="10"/>
      <c r="N4" s="10"/>
      <c r="O4" s="10"/>
      <c r="P4" s="10"/>
      <c r="Q4" s="10"/>
      <c r="R4" s="10"/>
      <c r="AB4" s="10"/>
    </row>
    <row r="5" spans="1:28" ht="30.75" customHeight="1">
      <c r="A5" s="8" t="s">
        <v>20</v>
      </c>
      <c r="B5" s="8"/>
      <c r="C5" s="9"/>
      <c r="D5" s="9"/>
      <c r="E5" s="45"/>
      <c r="F5" s="45"/>
      <c r="G5" s="45"/>
      <c r="H5" s="45"/>
      <c r="I5" s="45"/>
      <c r="J5" s="45"/>
      <c r="K5" s="45"/>
      <c r="L5" s="10"/>
      <c r="M5" s="10"/>
      <c r="N5" s="10"/>
      <c r="O5" s="10"/>
      <c r="P5" s="10"/>
      <c r="Q5" s="10"/>
      <c r="R5" s="10"/>
      <c r="AB5" s="10"/>
    </row>
    <row r="6" spans="1:28" ht="23.25" customHeight="1">
      <c r="A6" s="11" t="s">
        <v>6</v>
      </c>
      <c r="B6" s="11"/>
    </row>
    <row r="7" spans="1:28" ht="36" customHeight="1">
      <c r="L7" s="51" t="s">
        <v>46</v>
      </c>
      <c r="M7" s="51"/>
      <c r="N7" s="2"/>
      <c r="O7" s="2"/>
      <c r="P7" s="50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</row>
    <row r="8" spans="1:28" ht="96.75" customHeight="1">
      <c r="A8" s="4" t="s">
        <v>0</v>
      </c>
      <c r="B8" s="30" t="s">
        <v>34</v>
      </c>
      <c r="C8" s="4" t="s">
        <v>29</v>
      </c>
      <c r="D8" s="4" t="s">
        <v>28</v>
      </c>
      <c r="E8" s="4" t="s">
        <v>8</v>
      </c>
      <c r="F8" s="4" t="s">
        <v>2</v>
      </c>
      <c r="G8" s="4" t="s">
        <v>1</v>
      </c>
      <c r="H8" s="4" t="s">
        <v>4</v>
      </c>
      <c r="I8" s="4" t="s">
        <v>9</v>
      </c>
      <c r="J8" s="4" t="s">
        <v>5</v>
      </c>
      <c r="K8" s="4" t="s">
        <v>3</v>
      </c>
      <c r="L8" s="34" t="s">
        <v>47</v>
      </c>
      <c r="M8" s="34" t="s">
        <v>48</v>
      </c>
      <c r="N8" s="29" t="s">
        <v>24</v>
      </c>
      <c r="O8" s="26" t="s">
        <v>25</v>
      </c>
      <c r="P8" s="6" t="s">
        <v>36</v>
      </c>
      <c r="Q8" s="6" t="s">
        <v>37</v>
      </c>
      <c r="R8" s="6" t="s">
        <v>38</v>
      </c>
      <c r="S8" s="6" t="s">
        <v>39</v>
      </c>
      <c r="T8" s="6" t="s">
        <v>40</v>
      </c>
      <c r="U8" s="6" t="s">
        <v>41</v>
      </c>
      <c r="V8" s="6" t="s">
        <v>42</v>
      </c>
      <c r="W8" s="6" t="s">
        <v>45</v>
      </c>
      <c r="X8" s="6" t="s">
        <v>43</v>
      </c>
      <c r="Y8" s="6" t="s">
        <v>18</v>
      </c>
      <c r="Z8" s="6" t="s">
        <v>44</v>
      </c>
      <c r="AA8" s="6" t="s">
        <v>19</v>
      </c>
      <c r="AB8" s="6" t="s">
        <v>12</v>
      </c>
    </row>
    <row r="9" spans="1:28" ht="15" customHeight="1">
      <c r="A9" s="36"/>
      <c r="B9" s="36"/>
      <c r="C9" s="36"/>
      <c r="D9" s="36"/>
      <c r="E9" s="36"/>
      <c r="F9" s="53" t="s">
        <v>93</v>
      </c>
      <c r="G9" s="36"/>
      <c r="H9" s="36"/>
      <c r="I9" s="36"/>
      <c r="J9" s="36"/>
      <c r="K9" s="40"/>
      <c r="L9" s="36"/>
      <c r="M9" s="36"/>
      <c r="N9" s="52"/>
      <c r="O9" s="3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38.25">
      <c r="A10" s="35" t="s">
        <v>53</v>
      </c>
      <c r="B10" s="36">
        <v>1</v>
      </c>
      <c r="C10" s="36" t="s">
        <v>50</v>
      </c>
      <c r="D10" s="36" t="s">
        <v>51</v>
      </c>
      <c r="E10" s="36"/>
      <c r="F10" s="37" t="s">
        <v>54</v>
      </c>
      <c r="G10" s="3" t="s">
        <v>30</v>
      </c>
      <c r="H10" s="3" t="s">
        <v>31</v>
      </c>
      <c r="I10" s="3" t="s">
        <v>31</v>
      </c>
      <c r="J10" s="3" t="s">
        <v>32</v>
      </c>
      <c r="K10" s="38">
        <v>1</v>
      </c>
      <c r="L10" s="1" t="s">
        <v>49</v>
      </c>
      <c r="M10" s="1" t="s">
        <v>52</v>
      </c>
      <c r="N10" s="41">
        <v>298500</v>
      </c>
      <c r="O10" s="41">
        <f>N10*K10</f>
        <v>298500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38.25">
      <c r="A11" s="35" t="s">
        <v>55</v>
      </c>
      <c r="B11" s="36">
        <v>1</v>
      </c>
      <c r="C11" s="36" t="s">
        <v>50</v>
      </c>
      <c r="D11" s="36" t="s">
        <v>51</v>
      </c>
      <c r="E11" s="36"/>
      <c r="F11" s="37" t="s">
        <v>56</v>
      </c>
      <c r="G11" s="3" t="s">
        <v>30</v>
      </c>
      <c r="H11" s="3" t="s">
        <v>31</v>
      </c>
      <c r="I11" s="3" t="s">
        <v>31</v>
      </c>
      <c r="J11" s="3" t="s">
        <v>32</v>
      </c>
      <c r="K11" s="38">
        <v>2</v>
      </c>
      <c r="L11" s="1" t="s">
        <v>49</v>
      </c>
      <c r="M11" s="1" t="s">
        <v>52</v>
      </c>
      <c r="N11" s="41">
        <v>24349.670000000002</v>
      </c>
      <c r="O11" s="41">
        <f t="shared" ref="O11:O23" si="0">N11*K11</f>
        <v>48699.340000000004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38.25">
      <c r="A12" s="35" t="s">
        <v>57</v>
      </c>
      <c r="B12" s="36">
        <v>1</v>
      </c>
      <c r="C12" s="36" t="s">
        <v>50</v>
      </c>
      <c r="D12" s="36" t="s">
        <v>51</v>
      </c>
      <c r="E12" s="36"/>
      <c r="F12" s="37" t="s">
        <v>58</v>
      </c>
      <c r="G12" s="3" t="s">
        <v>30</v>
      </c>
      <c r="H12" s="3" t="s">
        <v>31</v>
      </c>
      <c r="I12" s="3" t="s">
        <v>31</v>
      </c>
      <c r="J12" s="3" t="s">
        <v>32</v>
      </c>
      <c r="K12" s="38">
        <v>2</v>
      </c>
      <c r="L12" s="1" t="s">
        <v>49</v>
      </c>
      <c r="M12" s="1" t="s">
        <v>52</v>
      </c>
      <c r="N12" s="41">
        <v>14726</v>
      </c>
      <c r="O12" s="41">
        <f t="shared" si="0"/>
        <v>29452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38.25">
      <c r="A13" s="35" t="s">
        <v>59</v>
      </c>
      <c r="B13" s="36">
        <v>1</v>
      </c>
      <c r="C13" s="36" t="s">
        <v>50</v>
      </c>
      <c r="D13" s="36" t="s">
        <v>51</v>
      </c>
      <c r="E13" s="36"/>
      <c r="F13" s="37" t="s">
        <v>60</v>
      </c>
      <c r="G13" s="3" t="s">
        <v>30</v>
      </c>
      <c r="H13" s="3" t="s">
        <v>31</v>
      </c>
      <c r="I13" s="3" t="s">
        <v>31</v>
      </c>
      <c r="J13" s="3" t="s">
        <v>32</v>
      </c>
      <c r="K13" s="38">
        <v>1</v>
      </c>
      <c r="L13" s="1" t="s">
        <v>49</v>
      </c>
      <c r="M13" s="1" t="s">
        <v>52</v>
      </c>
      <c r="N13" s="41">
        <v>19533.34</v>
      </c>
      <c r="O13" s="41">
        <f t="shared" si="0"/>
        <v>19533.34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38.25">
      <c r="A14" s="35" t="s">
        <v>61</v>
      </c>
      <c r="B14" s="36">
        <v>1</v>
      </c>
      <c r="C14" s="36" t="s">
        <v>50</v>
      </c>
      <c r="D14" s="36" t="s">
        <v>51</v>
      </c>
      <c r="E14" s="36"/>
      <c r="F14" s="37" t="s">
        <v>62</v>
      </c>
      <c r="G14" s="3" t="s">
        <v>30</v>
      </c>
      <c r="H14" s="3" t="s">
        <v>31</v>
      </c>
      <c r="I14" s="3" t="s">
        <v>31</v>
      </c>
      <c r="J14" s="3" t="s">
        <v>32</v>
      </c>
      <c r="K14" s="38">
        <v>1</v>
      </c>
      <c r="L14" s="1" t="s">
        <v>49</v>
      </c>
      <c r="M14" s="1" t="s">
        <v>52</v>
      </c>
      <c r="N14" s="41">
        <v>25346.670000000002</v>
      </c>
      <c r="O14" s="41">
        <f t="shared" si="0"/>
        <v>25346.670000000002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38.25">
      <c r="A15" s="35" t="s">
        <v>63</v>
      </c>
      <c r="B15" s="36">
        <v>1</v>
      </c>
      <c r="C15" s="36" t="s">
        <v>50</v>
      </c>
      <c r="D15" s="36" t="s">
        <v>51</v>
      </c>
      <c r="E15" s="36"/>
      <c r="F15" s="37" t="s">
        <v>64</v>
      </c>
      <c r="G15" s="3" t="s">
        <v>30</v>
      </c>
      <c r="H15" s="3" t="s">
        <v>31</v>
      </c>
      <c r="I15" s="3" t="s">
        <v>31</v>
      </c>
      <c r="J15" s="3" t="s">
        <v>32</v>
      </c>
      <c r="K15" s="38">
        <v>31</v>
      </c>
      <c r="L15" s="1" t="s">
        <v>49</v>
      </c>
      <c r="M15" s="1" t="s">
        <v>52</v>
      </c>
      <c r="N15" s="41">
        <v>7543.34</v>
      </c>
      <c r="O15" s="41">
        <f t="shared" si="0"/>
        <v>233843.54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38.25">
      <c r="A16" s="35" t="s">
        <v>65</v>
      </c>
      <c r="B16" s="36">
        <v>1</v>
      </c>
      <c r="C16" s="36" t="s">
        <v>50</v>
      </c>
      <c r="D16" s="36" t="s">
        <v>51</v>
      </c>
      <c r="E16" s="36"/>
      <c r="F16" s="37" t="s">
        <v>66</v>
      </c>
      <c r="G16" s="3" t="s">
        <v>30</v>
      </c>
      <c r="H16" s="3" t="s">
        <v>31</v>
      </c>
      <c r="I16" s="3" t="s">
        <v>31</v>
      </c>
      <c r="J16" s="3" t="s">
        <v>32</v>
      </c>
      <c r="K16" s="38">
        <v>6</v>
      </c>
      <c r="L16" s="1" t="s">
        <v>49</v>
      </c>
      <c r="M16" s="1" t="s">
        <v>52</v>
      </c>
      <c r="N16" s="41">
        <v>7733.34</v>
      </c>
      <c r="O16" s="41">
        <f t="shared" si="0"/>
        <v>46400.04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38.25">
      <c r="A17" s="35" t="s">
        <v>67</v>
      </c>
      <c r="B17" s="36">
        <v>1</v>
      </c>
      <c r="C17" s="36" t="s">
        <v>50</v>
      </c>
      <c r="D17" s="36" t="s">
        <v>51</v>
      </c>
      <c r="E17" s="36"/>
      <c r="F17" s="37" t="s">
        <v>68</v>
      </c>
      <c r="G17" s="3" t="s">
        <v>30</v>
      </c>
      <c r="H17" s="3" t="s">
        <v>31</v>
      </c>
      <c r="I17" s="3" t="s">
        <v>31</v>
      </c>
      <c r="J17" s="3" t="s">
        <v>32</v>
      </c>
      <c r="K17" s="38">
        <v>37</v>
      </c>
      <c r="L17" s="1" t="s">
        <v>49</v>
      </c>
      <c r="M17" s="1" t="s">
        <v>52</v>
      </c>
      <c r="N17" s="41">
        <v>540</v>
      </c>
      <c r="O17" s="41">
        <f t="shared" si="0"/>
        <v>19980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38.25">
      <c r="A18" s="35" t="s">
        <v>69</v>
      </c>
      <c r="B18" s="36">
        <v>1</v>
      </c>
      <c r="C18" s="36" t="s">
        <v>50</v>
      </c>
      <c r="D18" s="36" t="s">
        <v>51</v>
      </c>
      <c r="E18" s="36"/>
      <c r="F18" s="37" t="s">
        <v>70</v>
      </c>
      <c r="G18" s="3" t="s">
        <v>30</v>
      </c>
      <c r="H18" s="3" t="s">
        <v>31</v>
      </c>
      <c r="I18" s="3" t="s">
        <v>31</v>
      </c>
      <c r="J18" s="3" t="s">
        <v>32</v>
      </c>
      <c r="K18" s="38">
        <v>37</v>
      </c>
      <c r="L18" s="1" t="s">
        <v>49</v>
      </c>
      <c r="M18" s="1" t="s">
        <v>52</v>
      </c>
      <c r="N18" s="41">
        <v>1283.3399999999999</v>
      </c>
      <c r="O18" s="41">
        <f t="shared" si="0"/>
        <v>47483.579999999994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38.25">
      <c r="A19" s="35" t="s">
        <v>71</v>
      </c>
      <c r="B19" s="36">
        <v>1</v>
      </c>
      <c r="C19" s="36" t="s">
        <v>50</v>
      </c>
      <c r="D19" s="36" t="s">
        <v>51</v>
      </c>
      <c r="E19" s="36"/>
      <c r="F19" s="37" t="s">
        <v>72</v>
      </c>
      <c r="G19" s="3" t="s">
        <v>30</v>
      </c>
      <c r="H19" s="3" t="s">
        <v>31</v>
      </c>
      <c r="I19" s="3" t="s">
        <v>31</v>
      </c>
      <c r="J19" s="3" t="s">
        <v>32</v>
      </c>
      <c r="K19" s="38">
        <v>2</v>
      </c>
      <c r="L19" s="1" t="s">
        <v>49</v>
      </c>
      <c r="M19" s="1" t="s">
        <v>52</v>
      </c>
      <c r="N19" s="41">
        <v>3016.67</v>
      </c>
      <c r="O19" s="41">
        <f t="shared" si="0"/>
        <v>6033.34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38.25">
      <c r="A20" s="35" t="s">
        <v>73</v>
      </c>
      <c r="B20" s="36">
        <v>1</v>
      </c>
      <c r="C20" s="36" t="s">
        <v>50</v>
      </c>
      <c r="D20" s="36" t="s">
        <v>51</v>
      </c>
      <c r="E20" s="36"/>
      <c r="F20" s="37" t="s">
        <v>74</v>
      </c>
      <c r="G20" s="3" t="s">
        <v>30</v>
      </c>
      <c r="H20" s="3" t="s">
        <v>31</v>
      </c>
      <c r="I20" s="3" t="s">
        <v>31</v>
      </c>
      <c r="J20" s="3" t="s">
        <v>32</v>
      </c>
      <c r="K20" s="38">
        <v>915</v>
      </c>
      <c r="L20" s="1" t="s">
        <v>49</v>
      </c>
      <c r="M20" s="1" t="s">
        <v>52</v>
      </c>
      <c r="N20" s="41">
        <v>69.73</v>
      </c>
      <c r="O20" s="41">
        <f t="shared" si="0"/>
        <v>63802.950000000004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38.25">
      <c r="A21" s="35" t="s">
        <v>75</v>
      </c>
      <c r="B21" s="36">
        <v>1</v>
      </c>
      <c r="C21" s="36" t="s">
        <v>50</v>
      </c>
      <c r="D21" s="36" t="s">
        <v>51</v>
      </c>
      <c r="E21" s="36"/>
      <c r="F21" s="37" t="s">
        <v>76</v>
      </c>
      <c r="G21" s="3" t="s">
        <v>30</v>
      </c>
      <c r="H21" s="3" t="s">
        <v>31</v>
      </c>
      <c r="I21" s="3" t="s">
        <v>31</v>
      </c>
      <c r="J21" s="3" t="s">
        <v>32</v>
      </c>
      <c r="K21" s="38">
        <v>120</v>
      </c>
      <c r="L21" s="1" t="s">
        <v>49</v>
      </c>
      <c r="M21" s="1" t="s">
        <v>52</v>
      </c>
      <c r="N21" s="41">
        <v>243.67000000000002</v>
      </c>
      <c r="O21" s="41">
        <f t="shared" si="0"/>
        <v>29240.400000000001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38.25">
      <c r="A22" s="35" t="s">
        <v>77</v>
      </c>
      <c r="B22" s="36">
        <v>1</v>
      </c>
      <c r="C22" s="36" t="s">
        <v>50</v>
      </c>
      <c r="D22" s="36" t="s">
        <v>51</v>
      </c>
      <c r="E22" s="36"/>
      <c r="F22" s="37" t="s">
        <v>78</v>
      </c>
      <c r="G22" s="3" t="s">
        <v>30</v>
      </c>
      <c r="H22" s="3" t="s">
        <v>31</v>
      </c>
      <c r="I22" s="3" t="s">
        <v>31</v>
      </c>
      <c r="J22" s="3" t="s">
        <v>32</v>
      </c>
      <c r="K22" s="38">
        <v>80</v>
      </c>
      <c r="L22" s="1" t="s">
        <v>49</v>
      </c>
      <c r="M22" s="1" t="s">
        <v>52</v>
      </c>
      <c r="N22" s="41">
        <v>124.34</v>
      </c>
      <c r="O22" s="41">
        <f t="shared" si="0"/>
        <v>9947.2000000000007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38.25">
      <c r="A23" s="35" t="s">
        <v>79</v>
      </c>
      <c r="B23" s="36">
        <v>1</v>
      </c>
      <c r="C23" s="36" t="s">
        <v>50</v>
      </c>
      <c r="D23" s="36" t="s">
        <v>51</v>
      </c>
      <c r="E23" s="36"/>
      <c r="F23" s="37" t="s">
        <v>80</v>
      </c>
      <c r="G23" s="3" t="s">
        <v>30</v>
      </c>
      <c r="H23" s="3" t="s">
        <v>31</v>
      </c>
      <c r="I23" s="3" t="s">
        <v>31</v>
      </c>
      <c r="J23" s="3" t="s">
        <v>32</v>
      </c>
      <c r="K23" s="38">
        <v>1</v>
      </c>
      <c r="L23" s="1" t="s">
        <v>49</v>
      </c>
      <c r="M23" s="1" t="s">
        <v>52</v>
      </c>
      <c r="N23" s="41">
        <v>9075.23</v>
      </c>
      <c r="O23" s="41">
        <f t="shared" si="0"/>
        <v>9075.23</v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>
      <c r="A24" s="35" t="s">
        <v>81</v>
      </c>
      <c r="B24" s="36">
        <v>1</v>
      </c>
      <c r="C24" s="36"/>
      <c r="D24" s="36"/>
      <c r="E24" s="36"/>
      <c r="F24" s="39" t="s">
        <v>82</v>
      </c>
      <c r="G24" s="3"/>
      <c r="H24" s="3"/>
      <c r="I24" s="3"/>
      <c r="J24" s="3"/>
      <c r="L24" s="1"/>
      <c r="M24" s="1"/>
      <c r="N24" s="32"/>
      <c r="O24" s="40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38.25">
      <c r="A25" s="35" t="s">
        <v>83</v>
      </c>
      <c r="B25" s="36">
        <v>1</v>
      </c>
      <c r="C25" s="36" t="s">
        <v>50</v>
      </c>
      <c r="D25" s="36" t="s">
        <v>51</v>
      </c>
      <c r="E25" s="36"/>
      <c r="F25" s="37" t="s">
        <v>84</v>
      </c>
      <c r="G25" s="3" t="s">
        <v>30</v>
      </c>
      <c r="H25" s="3" t="s">
        <v>31</v>
      </c>
      <c r="I25" s="3" t="s">
        <v>31</v>
      </c>
      <c r="J25" s="3" t="s">
        <v>32</v>
      </c>
      <c r="K25" s="38">
        <v>37</v>
      </c>
      <c r="L25" s="1" t="s">
        <v>49</v>
      </c>
      <c r="M25" s="1" t="s">
        <v>52</v>
      </c>
      <c r="N25" s="41">
        <v>3633.34</v>
      </c>
      <c r="O25" s="41">
        <f>N25*K25</f>
        <v>134433.58000000002</v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38.25">
      <c r="A26" s="35" t="s">
        <v>85</v>
      </c>
      <c r="B26" s="36">
        <v>1</v>
      </c>
      <c r="C26" s="36" t="s">
        <v>50</v>
      </c>
      <c r="D26" s="36" t="s">
        <v>51</v>
      </c>
      <c r="E26" s="36"/>
      <c r="F26" s="37" t="s">
        <v>86</v>
      </c>
      <c r="G26" s="3" t="s">
        <v>30</v>
      </c>
      <c r="H26" s="3" t="s">
        <v>31</v>
      </c>
      <c r="I26" s="3" t="s">
        <v>31</v>
      </c>
      <c r="J26" s="3" t="s">
        <v>32</v>
      </c>
      <c r="K26" s="38">
        <v>200</v>
      </c>
      <c r="L26" s="1" t="s">
        <v>49</v>
      </c>
      <c r="M26" s="1" t="s">
        <v>52</v>
      </c>
      <c r="N26" s="41">
        <v>35.340000000000003</v>
      </c>
      <c r="O26" s="41">
        <f t="shared" ref="O26:O29" si="1">N26*K26</f>
        <v>7068.0000000000009</v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38.25">
      <c r="A27" s="35" t="s">
        <v>87</v>
      </c>
      <c r="B27" s="36">
        <v>1</v>
      </c>
      <c r="C27" s="36" t="s">
        <v>50</v>
      </c>
      <c r="D27" s="36" t="s">
        <v>51</v>
      </c>
      <c r="E27" s="36"/>
      <c r="F27" s="37" t="s">
        <v>88</v>
      </c>
      <c r="G27" s="3" t="s">
        <v>30</v>
      </c>
      <c r="H27" s="3" t="s">
        <v>31</v>
      </c>
      <c r="I27" s="3" t="s">
        <v>31</v>
      </c>
      <c r="J27" s="3" t="s">
        <v>32</v>
      </c>
      <c r="K27" s="38">
        <v>1</v>
      </c>
      <c r="L27" s="1" t="s">
        <v>49</v>
      </c>
      <c r="M27" s="1" t="s">
        <v>52</v>
      </c>
      <c r="N27" s="41">
        <v>1066.5</v>
      </c>
      <c r="O27" s="41">
        <f t="shared" si="1"/>
        <v>1066.5</v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38.25">
      <c r="A28" s="35" t="s">
        <v>89</v>
      </c>
      <c r="B28" s="36">
        <v>1</v>
      </c>
      <c r="C28" s="36" t="s">
        <v>50</v>
      </c>
      <c r="D28" s="36" t="s">
        <v>51</v>
      </c>
      <c r="E28" s="36"/>
      <c r="F28" s="37" t="s">
        <v>90</v>
      </c>
      <c r="G28" s="3" t="s">
        <v>30</v>
      </c>
      <c r="H28" s="3" t="s">
        <v>31</v>
      </c>
      <c r="I28" s="3" t="s">
        <v>31</v>
      </c>
      <c r="J28" s="3" t="s">
        <v>32</v>
      </c>
      <c r="K28" s="38">
        <v>915</v>
      </c>
      <c r="L28" s="1" t="s">
        <v>49</v>
      </c>
      <c r="M28" s="1" t="s">
        <v>52</v>
      </c>
      <c r="N28" s="41">
        <v>55.1</v>
      </c>
      <c r="O28" s="41">
        <f t="shared" si="1"/>
        <v>50416.5</v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38.25">
      <c r="A29" s="35" t="s">
        <v>91</v>
      </c>
      <c r="B29" s="36">
        <v>1</v>
      </c>
      <c r="C29" s="36" t="s">
        <v>50</v>
      </c>
      <c r="D29" s="36" t="s">
        <v>51</v>
      </c>
      <c r="E29" s="36"/>
      <c r="F29" s="37" t="s">
        <v>92</v>
      </c>
      <c r="G29" s="3" t="s">
        <v>30</v>
      </c>
      <c r="H29" s="3" t="s">
        <v>31</v>
      </c>
      <c r="I29" s="3" t="s">
        <v>31</v>
      </c>
      <c r="J29" s="3" t="s">
        <v>32</v>
      </c>
      <c r="K29" s="38">
        <v>1</v>
      </c>
      <c r="L29" s="1" t="s">
        <v>49</v>
      </c>
      <c r="M29" s="1" t="s">
        <v>52</v>
      </c>
      <c r="N29" s="41">
        <v>66333.34</v>
      </c>
      <c r="O29" s="41">
        <f t="shared" si="1"/>
        <v>66333.34</v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20.25" customHeight="1">
      <c r="A30" s="48" t="s">
        <v>35</v>
      </c>
      <c r="B30" s="48"/>
      <c r="C30" s="48"/>
      <c r="D30" s="48"/>
      <c r="E30" s="48"/>
      <c r="F30" s="48"/>
      <c r="G30" s="48"/>
      <c r="H30" s="48"/>
      <c r="I30" s="48"/>
      <c r="J30" s="48"/>
      <c r="K30" s="5"/>
      <c r="L30" s="5"/>
      <c r="M30" s="5"/>
      <c r="N30" s="33"/>
      <c r="O30" s="42">
        <f>SUM(O10:O29)</f>
        <v>1146655.55</v>
      </c>
      <c r="P30" s="1"/>
      <c r="Q30" s="1"/>
      <c r="R30" s="1"/>
      <c r="S30" s="1"/>
      <c r="T30" s="1"/>
      <c r="U30" s="1"/>
      <c r="V30" s="1"/>
      <c r="W30" s="1"/>
      <c r="X30" s="31"/>
      <c r="Y30" s="31" t="e">
        <f>#REF!</f>
        <v>#REF!</v>
      </c>
      <c r="Z30" s="32"/>
      <c r="AA30" s="31" t="e">
        <f>#REF!</f>
        <v>#REF!</v>
      </c>
      <c r="AB30" s="5"/>
    </row>
    <row r="31" spans="1:28" ht="35.25" customHeight="1"/>
    <row r="32" spans="1:28" ht="45" customHeight="1">
      <c r="A32" s="46" t="s">
        <v>21</v>
      </c>
      <c r="B32" s="46"/>
      <c r="C32" s="46"/>
      <c r="D32" s="46"/>
      <c r="E32" s="49" t="s">
        <v>22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27"/>
    </row>
    <row r="33" spans="1:28" ht="165.75" customHeight="1">
      <c r="A33" s="46" t="s">
        <v>23</v>
      </c>
      <c r="B33" s="46"/>
      <c r="C33" s="46"/>
      <c r="D33" s="46"/>
      <c r="E33" s="47" t="s">
        <v>33</v>
      </c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28"/>
    </row>
    <row r="34" spans="1:28">
      <c r="D34" s="2"/>
      <c r="E34" s="2"/>
      <c r="F34"/>
      <c r="G34"/>
      <c r="H34"/>
      <c r="I34"/>
      <c r="J34"/>
    </row>
    <row r="35" spans="1:28" ht="15">
      <c r="C35" s="14"/>
      <c r="D35" s="15"/>
      <c r="E35" s="15"/>
      <c r="F35" s="14"/>
      <c r="G35" s="14"/>
      <c r="H35" s="14"/>
      <c r="I35"/>
      <c r="J35"/>
    </row>
    <row r="36" spans="1:28" ht="15">
      <c r="C36" s="14"/>
      <c r="D36" s="16"/>
      <c r="E36" s="17"/>
      <c r="F36" s="18"/>
      <c r="G36" s="19"/>
      <c r="H36" s="19"/>
      <c r="I36"/>
      <c r="J36"/>
    </row>
    <row r="37" spans="1:28" ht="15">
      <c r="C37" s="14"/>
      <c r="D37" s="43"/>
      <c r="E37" s="43"/>
      <c r="F37" s="43"/>
      <c r="G37" s="20" t="s">
        <v>14</v>
      </c>
      <c r="H37" s="15"/>
      <c r="I37"/>
      <c r="J37"/>
    </row>
    <row r="38" spans="1:28" ht="15">
      <c r="C38" s="14"/>
      <c r="D38" s="21"/>
      <c r="E38" s="14"/>
      <c r="F38" s="15"/>
      <c r="G38" s="15"/>
      <c r="H38" s="22"/>
      <c r="I38"/>
      <c r="J38"/>
    </row>
    <row r="39" spans="1:28" ht="15">
      <c r="C39" s="14"/>
      <c r="D39" s="43"/>
      <c r="E39" s="43"/>
      <c r="F39" s="43"/>
      <c r="G39" s="20" t="s">
        <v>15</v>
      </c>
      <c r="H39" s="22"/>
      <c r="I39"/>
      <c r="J39"/>
    </row>
    <row r="40" spans="1:28" ht="15">
      <c r="C40" s="14"/>
      <c r="D40" s="16"/>
      <c r="E40" s="14"/>
      <c r="F40" s="15"/>
      <c r="G40" s="19"/>
      <c r="H40" s="19"/>
      <c r="I40"/>
      <c r="J40"/>
    </row>
    <row r="41" spans="1:28" ht="15">
      <c r="C41" s="14"/>
      <c r="D41" s="43"/>
      <c r="E41" s="43"/>
      <c r="F41" s="43"/>
      <c r="G41" s="23" t="s">
        <v>16</v>
      </c>
      <c r="H41" s="19"/>
      <c r="I41"/>
      <c r="J41"/>
    </row>
    <row r="42" spans="1:28" ht="15">
      <c r="C42" s="14"/>
      <c r="D42" s="16"/>
      <c r="E42" s="24"/>
      <c r="F42" s="18"/>
      <c r="G42" s="19"/>
      <c r="H42" s="19"/>
      <c r="I42"/>
      <c r="J42"/>
    </row>
    <row r="43" spans="1:28" ht="15">
      <c r="C43" s="14"/>
      <c r="D43" s="16"/>
      <c r="E43" s="24"/>
      <c r="F43" s="18"/>
      <c r="G43" s="19"/>
      <c r="H43" s="19"/>
      <c r="I43"/>
      <c r="J43"/>
    </row>
    <row r="44" spans="1:28" ht="15">
      <c r="C44" s="14" t="s">
        <v>17</v>
      </c>
      <c r="D44" s="16"/>
      <c r="E44" s="25"/>
      <c r="F44" s="19"/>
      <c r="G44" s="19"/>
      <c r="H44" s="19"/>
      <c r="I44"/>
      <c r="J44"/>
    </row>
    <row r="45" spans="1:28" ht="15">
      <c r="C45" s="14"/>
      <c r="D45" s="14"/>
      <c r="E45" s="14"/>
      <c r="F45" s="19" t="s">
        <v>27</v>
      </c>
      <c r="G45" s="15"/>
      <c r="H45" s="15"/>
    </row>
    <row r="46" spans="1:28" ht="15">
      <c r="C46" s="14"/>
      <c r="D46" s="14"/>
      <c r="E46" s="14"/>
      <c r="F46" s="15"/>
      <c r="G46" s="15"/>
      <c r="H46" s="15"/>
    </row>
    <row r="47" spans="1:28" ht="15">
      <c r="C47" s="14"/>
      <c r="D47" s="14"/>
      <c r="E47" s="14"/>
      <c r="F47" s="15"/>
      <c r="G47" s="15"/>
      <c r="H47" s="15"/>
    </row>
    <row r="48" spans="1:28" ht="15">
      <c r="C48" s="14"/>
      <c r="D48" s="14"/>
      <c r="E48" s="14"/>
      <c r="F48" s="15"/>
      <c r="G48" s="15"/>
      <c r="H48" s="15"/>
    </row>
    <row r="49" spans="3:8" ht="15">
      <c r="C49" s="14"/>
      <c r="D49" s="14"/>
      <c r="E49" s="14"/>
      <c r="F49" s="15"/>
      <c r="G49" s="15"/>
      <c r="H49" s="15"/>
    </row>
    <row r="50" spans="3:8" ht="15">
      <c r="C50" s="14"/>
      <c r="D50" s="14"/>
      <c r="E50" s="14"/>
      <c r="F50" s="15"/>
      <c r="G50" s="15"/>
      <c r="H50" s="15"/>
    </row>
    <row r="51" spans="3:8" ht="15">
      <c r="C51" s="14"/>
      <c r="D51" s="14"/>
      <c r="E51" s="14"/>
      <c r="F51" s="15"/>
      <c r="G51" s="15"/>
      <c r="H51" s="15"/>
    </row>
  </sheetData>
  <protectedRanges>
    <protectedRange sqref="F10:F29" name="Диапазон3"/>
    <protectedRange sqref="A10:A29" name="Диапазон3_1"/>
    <protectedRange sqref="K10:K23" name="Диапазон3_1_1"/>
    <protectedRange sqref="K25:K29" name="Диапазон3_1_2"/>
  </protectedRanges>
  <mergeCells count="13">
    <mergeCell ref="D37:F37"/>
    <mergeCell ref="D39:F39"/>
    <mergeCell ref="D41:F41"/>
    <mergeCell ref="E3:K3"/>
    <mergeCell ref="E4:K4"/>
    <mergeCell ref="E5:K5"/>
    <mergeCell ref="A33:D33"/>
    <mergeCell ref="E33:AA33"/>
    <mergeCell ref="A30:J30"/>
    <mergeCell ref="A32:D32"/>
    <mergeCell ref="E32:AA32"/>
    <mergeCell ref="P7:AB7"/>
    <mergeCell ref="L7:M7"/>
  </mergeCells>
  <pageMargins left="0.7" right="0.7" top="0.75" bottom="0.75" header="0.3" footer="0.3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2023-10-04T04:51:35Z</dcterms:modified>
</cp:coreProperties>
</file>